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титульный" sheetId="1" r:id="rId1"/>
    <sheet name="начальные классы" sheetId="2" r:id="rId2"/>
    <sheet name="5 класс ФГОС" sheetId="3" r:id="rId3"/>
    <sheet name="6 - 9 классы" sheetId="4" r:id="rId4"/>
    <sheet name="10-11" sheetId="5" r:id="rId5"/>
  </sheets>
  <definedNames>
    <definedName name="_xlnm.Print_Area" localSheetId="4">'10-11'!$A$1:$G$30</definedName>
    <definedName name="_xlnm.Print_Area" localSheetId="2">'5 класс ФГОС'!$A$1:$D$26</definedName>
    <definedName name="_xlnm.Print_Area" localSheetId="3">'6 - 9 классы'!$A$1:$M$33</definedName>
    <definedName name="_xlnm.Print_Area" localSheetId="1">'начальные классы'!$A$1:$J$18</definedName>
    <definedName name="_xlnm.Print_Area" localSheetId="0">'титульный'!$A$1:$M$25</definedName>
  </definedNames>
  <calcPr fullCalcOnLoad="1"/>
</workbook>
</file>

<file path=xl/sharedStrings.xml><?xml version="1.0" encoding="utf-8"?>
<sst xmlns="http://schemas.openxmlformats.org/spreadsheetml/2006/main" count="164" uniqueCount="96">
  <si>
    <t>Русский язык</t>
  </si>
  <si>
    <t xml:space="preserve">Иностранный язык </t>
  </si>
  <si>
    <t>Математика</t>
  </si>
  <si>
    <t>Музыка</t>
  </si>
  <si>
    <t>Изобразительное искусство</t>
  </si>
  <si>
    <t>Физическая культура</t>
  </si>
  <si>
    <t>Технология</t>
  </si>
  <si>
    <t xml:space="preserve">Итого </t>
  </si>
  <si>
    <t>2 а,б</t>
  </si>
  <si>
    <t>Ф.к.</t>
  </si>
  <si>
    <t>Р.к.</t>
  </si>
  <si>
    <t>Ш.к.</t>
  </si>
  <si>
    <t>Факультативные занятия</t>
  </si>
  <si>
    <t>Основы безопасности жизнедеятельности</t>
  </si>
  <si>
    <t>Зам. директора школы по  УВР</t>
  </si>
  <si>
    <t>3 а,б</t>
  </si>
  <si>
    <t>УЧЕБНЫЙ ПЛАН</t>
  </si>
  <si>
    <t xml:space="preserve"> Литература </t>
  </si>
  <si>
    <t>Иностранный язык</t>
  </si>
  <si>
    <t xml:space="preserve">Алгебра </t>
  </si>
  <si>
    <t xml:space="preserve">Геометрия </t>
  </si>
  <si>
    <t xml:space="preserve">География </t>
  </si>
  <si>
    <t>Обществознание</t>
  </si>
  <si>
    <t xml:space="preserve">Физика </t>
  </si>
  <si>
    <t xml:space="preserve">Химия </t>
  </si>
  <si>
    <t xml:space="preserve">Биология </t>
  </si>
  <si>
    <t>Информатика и ИКТ</t>
  </si>
  <si>
    <t>Учебные предметы</t>
  </si>
  <si>
    <t>Мировая художественная культура</t>
  </si>
  <si>
    <t>Всеобщая история</t>
  </si>
  <si>
    <t>/Климова Е. В./</t>
  </si>
  <si>
    <t>Литературное чтение</t>
  </si>
  <si>
    <t>Русское речевое общение</t>
  </si>
  <si>
    <t xml:space="preserve">Технология </t>
  </si>
  <si>
    <t>ИТОГО</t>
  </si>
  <si>
    <t>География</t>
  </si>
  <si>
    <t>Искусство</t>
  </si>
  <si>
    <t>Черчение</t>
  </si>
  <si>
    <t xml:space="preserve">История </t>
  </si>
  <si>
    <t>МБОУ "Пролетарская средняя общеобразовательная школа"</t>
  </si>
  <si>
    <t>Искусство (музыка)</t>
  </si>
  <si>
    <t>Искусство (ИЗО)</t>
  </si>
  <si>
    <t>Предметные области</t>
  </si>
  <si>
    <t>Филология</t>
  </si>
  <si>
    <t>Математика и информатика</t>
  </si>
  <si>
    <t>Обществознание и естествознание</t>
  </si>
  <si>
    <t>Универсальный профиль</t>
  </si>
  <si>
    <t>Технология (профессиональное обучение)</t>
  </si>
  <si>
    <t>4 а, б</t>
  </si>
  <si>
    <t>Математика (алгебра)</t>
  </si>
  <si>
    <t>Математика (геометрия)</t>
  </si>
  <si>
    <t>Математика (алгебра и нач.анализа)</t>
  </si>
  <si>
    <t>Родное Подмосковье</t>
  </si>
  <si>
    <t>Основы религиозных культур и светской этики</t>
  </si>
  <si>
    <t xml:space="preserve">Окружающий мир  </t>
  </si>
  <si>
    <t>1 а,б,в</t>
  </si>
  <si>
    <t>Литература</t>
  </si>
  <si>
    <t>Информатика</t>
  </si>
  <si>
    <t>История</t>
  </si>
  <si>
    <t>Физика</t>
  </si>
  <si>
    <t>Химия</t>
  </si>
  <si>
    <t>Биология</t>
  </si>
  <si>
    <t>ОБЖ</t>
  </si>
  <si>
    <t>Физическая культура и основы безопасности жизнедеятельности</t>
  </si>
  <si>
    <t>Общественнонаучные предметы</t>
  </si>
  <si>
    <t>Естественнонаучные предметы</t>
  </si>
  <si>
    <t>Алгебра</t>
  </si>
  <si>
    <t>6 а, б</t>
  </si>
  <si>
    <t>7 а, б</t>
  </si>
  <si>
    <t>количество часов в неделю</t>
  </si>
  <si>
    <t>Обществознание (включая экономику и право)</t>
  </si>
  <si>
    <t>8 а, б</t>
  </si>
  <si>
    <t>9 а, б</t>
  </si>
  <si>
    <t>на 2015 - 2016 учебный год</t>
  </si>
  <si>
    <t>(составлен на основе  письма министерства образования Московской области от  13.07.2015 г № 9552/07о)</t>
  </si>
  <si>
    <t>часть, форм. уч. ОП</t>
  </si>
  <si>
    <t>обяз. часть</t>
  </si>
  <si>
    <t>5 а,б   (ФГОС)</t>
  </si>
  <si>
    <t xml:space="preserve">Утвержден </t>
  </si>
  <si>
    <t>приказом директора МБОУ "Пролетарская средняя общеобразовательная школа"</t>
  </si>
  <si>
    <t>от</t>
  </si>
  <si>
    <t>"___"</t>
  </si>
  <si>
    <t>№</t>
  </si>
  <si>
    <t xml:space="preserve"> Количество часов федерального и регионального компонентов</t>
  </si>
  <si>
    <t xml:space="preserve">Количество часов компонента ОО </t>
  </si>
  <si>
    <t xml:space="preserve">Максимальный  объем учебной нагрузки </t>
  </si>
  <si>
    <t>Уровень основного общего образования (5 - дневная учебная неделя)</t>
  </si>
  <si>
    <t>Уровень начального общего образования (5 - дневная учебная неделя)</t>
  </si>
  <si>
    <t>Уровень среднего общего образования (5 - дневная учебная неделя)</t>
  </si>
  <si>
    <t xml:space="preserve"> Количество часов обязательной части </t>
  </si>
  <si>
    <t>Количество часов части, формируемой участниками образовательных отношений</t>
  </si>
  <si>
    <t>Максимальный  объем учебной нагрузки</t>
  </si>
  <si>
    <t xml:space="preserve"> Количество часов обязательной части  </t>
  </si>
  <si>
    <t xml:space="preserve">Количество часов части, формируемой участниками образовательных отношений </t>
  </si>
  <si>
    <t>Количество часов инвариантной части</t>
  </si>
  <si>
    <t xml:space="preserve">Количество часов вариативной части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</si>
</sst>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35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4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46" fillId="0" borderId="14" xfId="0" applyFont="1" applyBorder="1" applyAlignment="1">
      <alignment horizontal="center" wrapText="1"/>
    </xf>
    <xf numFmtId="0" fontId="4" fillId="0" borderId="48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2" fillId="0" borderId="33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6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/>
    </xf>
    <xf numFmtId="0" fontId="6" fillId="0" borderId="39" xfId="0" applyFont="1" applyBorder="1" applyAlignment="1">
      <alignment/>
    </xf>
    <xf numFmtId="0" fontId="8" fillId="0" borderId="3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5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4" fillId="0" borderId="65" xfId="0" applyFont="1" applyBorder="1" applyAlignment="1">
      <alignment vertical="top" wrapText="1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49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66" xfId="0" applyFont="1" applyBorder="1" applyAlignment="1">
      <alignment/>
    </xf>
    <xf numFmtId="0" fontId="6" fillId="0" borderId="60" xfId="0" applyFont="1" applyBorder="1" applyAlignment="1">
      <alignment/>
    </xf>
    <xf numFmtId="0" fontId="2" fillId="0" borderId="51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47" fillId="0" borderId="5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zoomScalePageLayoutView="0" workbookViewId="0" topLeftCell="A1">
      <selection activeCell="V25" sqref="V25"/>
    </sheetView>
  </sheetViews>
  <sheetFormatPr defaultColWidth="9.140625" defaultRowHeight="15"/>
  <cols>
    <col min="1" max="1" width="3.421875" style="0" customWidth="1"/>
    <col min="2" max="12" width="6.7109375" style="0" customWidth="1"/>
    <col min="13" max="13" width="8.8515625" style="0" customWidth="1"/>
  </cols>
  <sheetData>
    <row r="1" spans="1:13" s="3" customFormat="1" ht="29.25" customHeight="1">
      <c r="A1" s="96"/>
      <c r="B1" s="96"/>
      <c r="C1" s="5"/>
      <c r="D1" s="5"/>
      <c r="E1" s="5"/>
      <c r="F1" s="5"/>
      <c r="G1" s="5"/>
      <c r="H1" s="93" t="s">
        <v>78</v>
      </c>
      <c r="I1" s="93"/>
      <c r="J1" s="93"/>
      <c r="K1" s="93"/>
      <c r="L1" s="93"/>
      <c r="M1" s="93"/>
    </row>
    <row r="2" spans="1:13" s="6" customFormat="1" ht="50.25" customHeight="1">
      <c r="A2" s="98"/>
      <c r="B2" s="98"/>
      <c r="H2" s="94" t="s">
        <v>79</v>
      </c>
      <c r="I2" s="94"/>
      <c r="J2" s="94"/>
      <c r="K2" s="94"/>
      <c r="L2" s="94"/>
      <c r="M2" s="94"/>
    </row>
    <row r="3" spans="1:13" s="7" customFormat="1" ht="27" customHeight="1">
      <c r="A3" s="96"/>
      <c r="B3" s="96"/>
      <c r="H3" s="7" t="s">
        <v>80</v>
      </c>
      <c r="I3" s="7" t="s">
        <v>81</v>
      </c>
      <c r="J3" s="95"/>
      <c r="K3" s="95"/>
      <c r="L3" s="75">
        <v>2015</v>
      </c>
      <c r="M3" s="75" t="s">
        <v>82</v>
      </c>
    </row>
    <row r="4" spans="1:13" s="7" customFormat="1" ht="109.5" customHeight="1">
      <c r="A4" s="4"/>
      <c r="B4" s="4"/>
      <c r="K4" s="4"/>
      <c r="L4" s="4"/>
      <c r="M4" s="4"/>
    </row>
    <row r="5" spans="1:13" s="6" customFormat="1" ht="27" customHeight="1">
      <c r="A5" s="99" t="s">
        <v>16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s="6" customFormat="1" ht="27" customHeight="1">
      <c r="A6" s="99" t="s">
        <v>39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s="6" customFormat="1" ht="22.5" customHeight="1">
      <c r="A7" s="99" t="s">
        <v>73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6" customFormat="1" ht="22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6" customFormat="1" ht="22.5" customHeight="1">
      <c r="A9" s="97" t="s">
        <v>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</sheetData>
  <sheetProtection/>
  <mergeCells count="10">
    <mergeCell ref="H1:M1"/>
    <mergeCell ref="H2:M2"/>
    <mergeCell ref="J3:K3"/>
    <mergeCell ref="A3:B3"/>
    <mergeCell ref="A9:M10"/>
    <mergeCell ref="A2:B2"/>
    <mergeCell ref="A1:B1"/>
    <mergeCell ref="A5:M5"/>
    <mergeCell ref="A6:M6"/>
    <mergeCell ref="A7:M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8" sqref="A18:B18"/>
    </sheetView>
  </sheetViews>
  <sheetFormatPr defaultColWidth="9.140625" defaultRowHeight="15"/>
  <cols>
    <col min="1" max="1" width="18.57421875" style="32" customWidth="1"/>
    <col min="2" max="2" width="21.57421875" style="0" customWidth="1"/>
    <col min="3" max="10" width="7.7109375" style="0" customWidth="1"/>
  </cols>
  <sheetData>
    <row r="1" spans="1:10" ht="33.75" customHeight="1" thickBo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 customHeight="1" thickBot="1">
      <c r="A2" s="105" t="s">
        <v>42</v>
      </c>
      <c r="B2" s="108" t="s">
        <v>27</v>
      </c>
      <c r="C2" s="111" t="s">
        <v>69</v>
      </c>
      <c r="D2" s="112"/>
      <c r="E2" s="112"/>
      <c r="F2" s="112"/>
      <c r="G2" s="112"/>
      <c r="H2" s="112"/>
      <c r="I2" s="112"/>
      <c r="J2" s="113"/>
    </row>
    <row r="3" spans="1:10" ht="34.5" customHeight="1" thickBot="1">
      <c r="A3" s="106"/>
      <c r="B3" s="109"/>
      <c r="C3" s="102" t="s">
        <v>55</v>
      </c>
      <c r="D3" s="103"/>
      <c r="E3" s="102" t="s">
        <v>8</v>
      </c>
      <c r="F3" s="103"/>
      <c r="G3" s="102" t="s">
        <v>15</v>
      </c>
      <c r="H3" s="103"/>
      <c r="I3" s="102" t="s">
        <v>48</v>
      </c>
      <c r="J3" s="103"/>
    </row>
    <row r="4" spans="1:10" ht="42" customHeight="1" thickBot="1">
      <c r="A4" s="107"/>
      <c r="B4" s="110"/>
      <c r="C4" s="64" t="s">
        <v>76</v>
      </c>
      <c r="D4" s="65" t="s">
        <v>75</v>
      </c>
      <c r="E4" s="64" t="s">
        <v>76</v>
      </c>
      <c r="F4" s="65" t="s">
        <v>75</v>
      </c>
      <c r="G4" s="64" t="s">
        <v>76</v>
      </c>
      <c r="H4" s="65" t="s">
        <v>75</v>
      </c>
      <c r="I4" s="64" t="s">
        <v>76</v>
      </c>
      <c r="J4" s="65" t="s">
        <v>75</v>
      </c>
    </row>
    <row r="5" spans="1:10" ht="34.5" customHeight="1">
      <c r="A5" s="116" t="s">
        <v>43</v>
      </c>
      <c r="B5" s="56" t="s">
        <v>0</v>
      </c>
      <c r="C5" s="20">
        <v>5</v>
      </c>
      <c r="D5" s="22"/>
      <c r="E5" s="20">
        <v>5</v>
      </c>
      <c r="F5" s="22"/>
      <c r="G5" s="20">
        <v>5</v>
      </c>
      <c r="H5" s="22"/>
      <c r="I5" s="20">
        <v>5</v>
      </c>
      <c r="J5" s="22"/>
    </row>
    <row r="6" spans="1:10" ht="34.5" customHeight="1">
      <c r="A6" s="117"/>
      <c r="B6" s="57" t="s">
        <v>31</v>
      </c>
      <c r="C6" s="23">
        <v>4</v>
      </c>
      <c r="D6" s="24"/>
      <c r="E6" s="23">
        <v>4</v>
      </c>
      <c r="F6" s="24"/>
      <c r="G6" s="23">
        <v>4</v>
      </c>
      <c r="H6" s="24"/>
      <c r="I6" s="23">
        <v>3</v>
      </c>
      <c r="J6" s="24"/>
    </row>
    <row r="7" spans="1:10" ht="34.5" customHeight="1" thickBot="1">
      <c r="A7" s="118"/>
      <c r="B7" s="58" t="s">
        <v>1</v>
      </c>
      <c r="C7" s="49"/>
      <c r="D7" s="50"/>
      <c r="E7" s="49">
        <v>2</v>
      </c>
      <c r="F7" s="50"/>
      <c r="G7" s="49">
        <v>2</v>
      </c>
      <c r="H7" s="50"/>
      <c r="I7" s="49">
        <v>2</v>
      </c>
      <c r="J7" s="50"/>
    </row>
    <row r="8" spans="1:10" ht="34.5" customHeight="1" thickBot="1">
      <c r="A8" s="33" t="s">
        <v>44</v>
      </c>
      <c r="B8" s="59" t="s">
        <v>2</v>
      </c>
      <c r="C8" s="63">
        <v>4</v>
      </c>
      <c r="D8" s="55"/>
      <c r="E8" s="63">
        <v>4</v>
      </c>
      <c r="F8" s="55"/>
      <c r="G8" s="63">
        <v>4</v>
      </c>
      <c r="H8" s="55"/>
      <c r="I8" s="63">
        <v>4</v>
      </c>
      <c r="J8" s="55"/>
    </row>
    <row r="9" spans="1:10" ht="34.5" customHeight="1" thickBot="1">
      <c r="A9" s="66" t="s">
        <v>45</v>
      </c>
      <c r="B9" s="67" t="s">
        <v>54</v>
      </c>
      <c r="C9" s="63">
        <v>2</v>
      </c>
      <c r="D9" s="55"/>
      <c r="E9" s="63">
        <v>2</v>
      </c>
      <c r="F9" s="55"/>
      <c r="G9" s="63">
        <v>2</v>
      </c>
      <c r="H9" s="55"/>
      <c r="I9" s="63">
        <v>2</v>
      </c>
      <c r="J9" s="55"/>
    </row>
    <row r="10" spans="1:10" ht="69.75" customHeight="1" thickBot="1">
      <c r="A10" s="68" t="s">
        <v>53</v>
      </c>
      <c r="B10" s="69" t="s">
        <v>53</v>
      </c>
      <c r="C10" s="63"/>
      <c r="D10" s="55"/>
      <c r="E10" s="63"/>
      <c r="F10" s="55"/>
      <c r="G10" s="63"/>
      <c r="H10" s="55"/>
      <c r="I10" s="63">
        <v>1</v>
      </c>
      <c r="J10" s="55"/>
    </row>
    <row r="11" spans="1:10" ht="34.5" customHeight="1">
      <c r="A11" s="119" t="s">
        <v>36</v>
      </c>
      <c r="B11" s="70" t="s">
        <v>3</v>
      </c>
      <c r="C11" s="20">
        <v>1</v>
      </c>
      <c r="D11" s="22"/>
      <c r="E11" s="20">
        <v>1</v>
      </c>
      <c r="F11" s="22"/>
      <c r="G11" s="20">
        <v>1</v>
      </c>
      <c r="H11" s="22"/>
      <c r="I11" s="20">
        <v>1</v>
      </c>
      <c r="J11" s="22"/>
    </row>
    <row r="12" spans="1:10" ht="34.5" customHeight="1" thickBot="1">
      <c r="A12" s="120"/>
      <c r="B12" s="71" t="s">
        <v>4</v>
      </c>
      <c r="C12" s="49">
        <v>1</v>
      </c>
      <c r="D12" s="50"/>
      <c r="E12" s="49">
        <v>1</v>
      </c>
      <c r="F12" s="50"/>
      <c r="G12" s="49">
        <v>1</v>
      </c>
      <c r="H12" s="50"/>
      <c r="I12" s="49">
        <v>1</v>
      </c>
      <c r="J12" s="50"/>
    </row>
    <row r="13" spans="1:10" ht="34.5" customHeight="1" thickBot="1">
      <c r="A13" s="72" t="s">
        <v>33</v>
      </c>
      <c r="B13" s="69" t="s">
        <v>33</v>
      </c>
      <c r="C13" s="63">
        <v>1</v>
      </c>
      <c r="D13" s="55"/>
      <c r="E13" s="63">
        <v>1</v>
      </c>
      <c r="F13" s="55"/>
      <c r="G13" s="63">
        <v>1</v>
      </c>
      <c r="H13" s="55"/>
      <c r="I13" s="63">
        <v>1</v>
      </c>
      <c r="J13" s="55"/>
    </row>
    <row r="14" spans="1:10" ht="34.5" customHeight="1" thickBot="1">
      <c r="A14" s="72" t="s">
        <v>5</v>
      </c>
      <c r="B14" s="69" t="s">
        <v>5</v>
      </c>
      <c r="C14" s="63">
        <v>3</v>
      </c>
      <c r="D14" s="55"/>
      <c r="E14" s="63">
        <v>3</v>
      </c>
      <c r="F14" s="55"/>
      <c r="G14" s="63">
        <v>3</v>
      </c>
      <c r="H14" s="55"/>
      <c r="I14" s="63">
        <v>3</v>
      </c>
      <c r="J14" s="55"/>
    </row>
    <row r="15" spans="1:10" ht="34.5" customHeight="1" thickBot="1">
      <c r="A15" s="114" t="s">
        <v>7</v>
      </c>
      <c r="B15" s="115"/>
      <c r="C15" s="46">
        <f aca="true" t="shared" si="0" ref="C15:I15">SUM(C5:C14)</f>
        <v>21</v>
      </c>
      <c r="D15" s="51"/>
      <c r="E15" s="46">
        <f t="shared" si="0"/>
        <v>23</v>
      </c>
      <c r="F15" s="51"/>
      <c r="G15" s="46">
        <f t="shared" si="0"/>
        <v>23</v>
      </c>
      <c r="H15" s="51"/>
      <c r="I15" s="46">
        <f t="shared" si="0"/>
        <v>23</v>
      </c>
      <c r="J15" s="51"/>
    </row>
    <row r="16" spans="1:10" ht="34.5" customHeight="1" thickBot="1">
      <c r="A16" s="114" t="s">
        <v>89</v>
      </c>
      <c r="B16" s="115"/>
      <c r="C16" s="100">
        <f>C5+C6+C7+C8+C9+C10+C11+C12+C13+C14</f>
        <v>21</v>
      </c>
      <c r="D16" s="101"/>
      <c r="E16" s="100">
        <f>E5+E6+E7+E8+E9+E10+E11+E12+E13+E14</f>
        <v>23</v>
      </c>
      <c r="F16" s="101"/>
      <c r="G16" s="100">
        <f>G5+G6+G7+G8+G9+G10+G11+G12+G13+G14</f>
        <v>23</v>
      </c>
      <c r="H16" s="101"/>
      <c r="I16" s="100">
        <f>I5+I6+I7+I8+I9+I10+I11+I12+I13+I14</f>
        <v>23</v>
      </c>
      <c r="J16" s="101"/>
    </row>
    <row r="17" spans="1:10" ht="47.25" customHeight="1" thickBot="1">
      <c r="A17" s="114" t="s">
        <v>90</v>
      </c>
      <c r="B17" s="115"/>
      <c r="C17" s="100">
        <v>0</v>
      </c>
      <c r="D17" s="101"/>
      <c r="E17" s="100">
        <v>0</v>
      </c>
      <c r="F17" s="101"/>
      <c r="G17" s="100">
        <v>0</v>
      </c>
      <c r="H17" s="101"/>
      <c r="I17" s="100">
        <v>0</v>
      </c>
      <c r="J17" s="101"/>
    </row>
    <row r="18" spans="1:10" ht="34.5" customHeight="1" thickBot="1">
      <c r="A18" s="114" t="s">
        <v>91</v>
      </c>
      <c r="B18" s="115"/>
      <c r="C18" s="100">
        <f>C16+C17</f>
        <v>21</v>
      </c>
      <c r="D18" s="101"/>
      <c r="E18" s="100">
        <f>E16+E17</f>
        <v>23</v>
      </c>
      <c r="F18" s="101"/>
      <c r="G18" s="100">
        <f>G16+G17</f>
        <v>23</v>
      </c>
      <c r="H18" s="101"/>
      <c r="I18" s="100">
        <f>I16+I17</f>
        <v>23</v>
      </c>
      <c r="J18" s="101"/>
    </row>
  </sheetData>
  <sheetProtection/>
  <mergeCells count="26">
    <mergeCell ref="C18:D18"/>
    <mergeCell ref="E16:F16"/>
    <mergeCell ref="E17:F17"/>
    <mergeCell ref="E18:F18"/>
    <mergeCell ref="G16:H16"/>
    <mergeCell ref="I16:J16"/>
    <mergeCell ref="G17:H17"/>
    <mergeCell ref="I17:J17"/>
    <mergeCell ref="G18:H18"/>
    <mergeCell ref="I18:J18"/>
    <mergeCell ref="A1:J1"/>
    <mergeCell ref="A2:A4"/>
    <mergeCell ref="B2:B4"/>
    <mergeCell ref="C2:J2"/>
    <mergeCell ref="A17:B17"/>
    <mergeCell ref="A18:B18"/>
    <mergeCell ref="A5:A7"/>
    <mergeCell ref="A11:A12"/>
    <mergeCell ref="A15:B15"/>
    <mergeCell ref="A16:B16"/>
    <mergeCell ref="C16:D16"/>
    <mergeCell ref="C17:D17"/>
    <mergeCell ref="C3:D3"/>
    <mergeCell ref="E3:F3"/>
    <mergeCell ref="G3:H3"/>
    <mergeCell ref="I3:J3"/>
  </mergeCells>
  <printOptions/>
  <pageMargins left="0.7" right="0.7" top="0.75" bottom="0.75" header="0.3" footer="0.3"/>
  <pageSetup horizontalDpi="300" verticalDpi="300" orientation="portrait" paperSize="9" scale="85" r:id="rId1"/>
  <rowBreaks count="1" manualBreakCount="1">
    <brk id="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0">
      <selection activeCell="A26" sqref="A26:B26"/>
    </sheetView>
  </sheetViews>
  <sheetFormatPr defaultColWidth="9.140625" defaultRowHeight="15"/>
  <cols>
    <col min="1" max="1" width="24.8515625" style="32" customWidth="1"/>
    <col min="2" max="2" width="28.57421875" style="0" customWidth="1"/>
    <col min="3" max="3" width="17.28125" style="0" customWidth="1"/>
    <col min="4" max="4" width="18.57421875" style="0" customWidth="1"/>
  </cols>
  <sheetData>
    <row r="1" spans="1:4" ht="38.25" customHeight="1" thickBot="1">
      <c r="A1" s="104" t="s">
        <v>86</v>
      </c>
      <c r="B1" s="104"/>
      <c r="C1" s="104"/>
      <c r="D1" s="104"/>
    </row>
    <row r="2" spans="1:4" ht="16.5" customHeight="1" thickBot="1">
      <c r="A2" s="129" t="s">
        <v>42</v>
      </c>
      <c r="B2" s="132" t="s">
        <v>27</v>
      </c>
      <c r="C2" s="135" t="s">
        <v>69</v>
      </c>
      <c r="D2" s="136"/>
    </row>
    <row r="3" spans="1:4" ht="36.75" customHeight="1" thickBot="1">
      <c r="A3" s="130"/>
      <c r="B3" s="133"/>
      <c r="C3" s="137" t="s">
        <v>77</v>
      </c>
      <c r="D3" s="103"/>
    </row>
    <row r="4" spans="1:4" ht="25.5" customHeight="1" thickBot="1">
      <c r="A4" s="131"/>
      <c r="B4" s="134"/>
      <c r="C4" s="76" t="s">
        <v>76</v>
      </c>
      <c r="D4" s="65" t="s">
        <v>75</v>
      </c>
    </row>
    <row r="5" spans="1:4" ht="34.5" customHeight="1">
      <c r="A5" s="116" t="s">
        <v>43</v>
      </c>
      <c r="B5" s="18" t="s">
        <v>0</v>
      </c>
      <c r="C5" s="60">
        <v>5</v>
      </c>
      <c r="D5" s="22"/>
    </row>
    <row r="6" spans="1:4" ht="34.5" customHeight="1">
      <c r="A6" s="117"/>
      <c r="B6" s="19" t="s">
        <v>56</v>
      </c>
      <c r="C6" s="36">
        <v>3</v>
      </c>
      <c r="D6" s="24"/>
    </row>
    <row r="7" spans="1:4" ht="34.5" customHeight="1" thickBot="1">
      <c r="A7" s="118"/>
      <c r="B7" s="77" t="s">
        <v>1</v>
      </c>
      <c r="C7" s="61">
        <v>3</v>
      </c>
      <c r="D7" s="50"/>
    </row>
    <row r="8" spans="1:4" ht="34.5" customHeight="1">
      <c r="A8" s="125" t="s">
        <v>44</v>
      </c>
      <c r="B8" s="18" t="s">
        <v>2</v>
      </c>
      <c r="C8" s="60">
        <v>5</v>
      </c>
      <c r="D8" s="22"/>
    </row>
    <row r="9" spans="1:4" ht="34.5" customHeight="1">
      <c r="A9" s="138"/>
      <c r="B9" s="19" t="s">
        <v>66</v>
      </c>
      <c r="C9" s="36"/>
      <c r="D9" s="24"/>
    </row>
    <row r="10" spans="1:4" ht="34.5" customHeight="1">
      <c r="A10" s="138"/>
      <c r="B10" s="19" t="s">
        <v>20</v>
      </c>
      <c r="C10" s="36"/>
      <c r="D10" s="24"/>
    </row>
    <row r="11" spans="1:4" ht="34.5" customHeight="1" thickBot="1">
      <c r="A11" s="126"/>
      <c r="B11" s="77" t="s">
        <v>57</v>
      </c>
      <c r="C11" s="61"/>
      <c r="D11" s="50"/>
    </row>
    <row r="12" spans="1:4" ht="34.5" customHeight="1">
      <c r="A12" s="125" t="s">
        <v>64</v>
      </c>
      <c r="B12" s="78" t="s">
        <v>58</v>
      </c>
      <c r="C12" s="60">
        <v>2</v>
      </c>
      <c r="D12" s="22"/>
    </row>
    <row r="13" spans="1:4" ht="34.5" customHeight="1">
      <c r="A13" s="138"/>
      <c r="B13" s="79" t="s">
        <v>22</v>
      </c>
      <c r="C13" s="36"/>
      <c r="D13" s="24">
        <v>1</v>
      </c>
    </row>
    <row r="14" spans="1:4" ht="34.5" customHeight="1" thickBot="1">
      <c r="A14" s="126"/>
      <c r="B14" s="80" t="s">
        <v>35</v>
      </c>
      <c r="C14" s="61">
        <v>1</v>
      </c>
      <c r="D14" s="50"/>
    </row>
    <row r="15" spans="1:4" ht="34.5" customHeight="1">
      <c r="A15" s="139" t="s">
        <v>65</v>
      </c>
      <c r="B15" s="18" t="s">
        <v>59</v>
      </c>
      <c r="C15" s="60"/>
      <c r="D15" s="22"/>
    </row>
    <row r="16" spans="1:4" ht="34.5" customHeight="1">
      <c r="A16" s="140"/>
      <c r="B16" s="19" t="s">
        <v>60</v>
      </c>
      <c r="C16" s="36"/>
      <c r="D16" s="24"/>
    </row>
    <row r="17" spans="1:4" ht="34.5" customHeight="1" thickBot="1">
      <c r="A17" s="141"/>
      <c r="B17" s="77" t="s">
        <v>61</v>
      </c>
      <c r="C17" s="61">
        <v>1</v>
      </c>
      <c r="D17" s="50"/>
    </row>
    <row r="18" spans="1:4" ht="34.5" customHeight="1">
      <c r="A18" s="125" t="s">
        <v>36</v>
      </c>
      <c r="B18" s="18" t="s">
        <v>3</v>
      </c>
      <c r="C18" s="60">
        <v>1</v>
      </c>
      <c r="D18" s="22"/>
    </row>
    <row r="19" spans="1:4" ht="34.5" customHeight="1" thickBot="1">
      <c r="A19" s="126"/>
      <c r="B19" s="77" t="s">
        <v>4</v>
      </c>
      <c r="C19" s="61">
        <v>1</v>
      </c>
      <c r="D19" s="50"/>
    </row>
    <row r="20" spans="1:4" ht="34.5" customHeight="1" thickBot="1">
      <c r="A20" s="53" t="s">
        <v>33</v>
      </c>
      <c r="B20" s="42" t="s">
        <v>33</v>
      </c>
      <c r="C20" s="62">
        <v>2</v>
      </c>
      <c r="D20" s="55"/>
    </row>
    <row r="21" spans="1:4" ht="34.5" customHeight="1">
      <c r="A21" s="123" t="s">
        <v>63</v>
      </c>
      <c r="B21" s="18" t="s">
        <v>62</v>
      </c>
      <c r="C21" s="60"/>
      <c r="D21" s="22">
        <v>1</v>
      </c>
    </row>
    <row r="22" spans="1:4" ht="34.5" customHeight="1" thickBot="1">
      <c r="A22" s="124"/>
      <c r="B22" s="77" t="s">
        <v>5</v>
      </c>
      <c r="C22" s="61">
        <v>2</v>
      </c>
      <c r="D22" s="50">
        <v>1</v>
      </c>
    </row>
    <row r="23" spans="1:4" ht="34.5" customHeight="1" thickBot="1">
      <c r="A23" s="114" t="s">
        <v>7</v>
      </c>
      <c r="B23" s="127"/>
      <c r="C23" s="46">
        <f>SUM(C5:C22)</f>
        <v>26</v>
      </c>
      <c r="D23" s="51">
        <f>SUM(D5:D22)</f>
        <v>3</v>
      </c>
    </row>
    <row r="24" spans="1:4" ht="34.5" customHeight="1" thickBot="1">
      <c r="A24" s="114" t="s">
        <v>92</v>
      </c>
      <c r="B24" s="128"/>
      <c r="C24" s="121">
        <f>C23</f>
        <v>26</v>
      </c>
      <c r="D24" s="122"/>
    </row>
    <row r="25" spans="1:4" ht="51" customHeight="1" thickBot="1">
      <c r="A25" s="114" t="s">
        <v>93</v>
      </c>
      <c r="B25" s="128"/>
      <c r="C25" s="114">
        <f>D23</f>
        <v>3</v>
      </c>
      <c r="D25" s="128"/>
    </row>
    <row r="26" spans="1:4" ht="34.5" customHeight="1" thickBot="1">
      <c r="A26" s="121" t="s">
        <v>91</v>
      </c>
      <c r="B26" s="122"/>
      <c r="C26" s="121">
        <f>C24+C25</f>
        <v>29</v>
      </c>
      <c r="D26" s="122"/>
    </row>
  </sheetData>
  <sheetProtection/>
  <mergeCells count="18">
    <mergeCell ref="C26:D26"/>
    <mergeCell ref="A2:A4"/>
    <mergeCell ref="B2:B4"/>
    <mergeCell ref="C2:D2"/>
    <mergeCell ref="C3:D3"/>
    <mergeCell ref="A8:A11"/>
    <mergeCell ref="A12:A14"/>
    <mergeCell ref="A15:A17"/>
    <mergeCell ref="A26:B26"/>
    <mergeCell ref="A21:A22"/>
    <mergeCell ref="A1:D1"/>
    <mergeCell ref="A5:A7"/>
    <mergeCell ref="A18:A19"/>
    <mergeCell ref="A23:B23"/>
    <mergeCell ref="A24:B24"/>
    <mergeCell ref="A25:B25"/>
    <mergeCell ref="C24:D24"/>
    <mergeCell ref="C25:D25"/>
  </mergeCells>
  <printOptions/>
  <pageMargins left="0.7" right="0.7" top="0.75" bottom="0.75" header="0.3" footer="0.3"/>
  <pageSetup horizontalDpi="300" verticalDpi="300" orientation="portrait" paperSize="9" scale="81" r:id="rId1"/>
  <rowBreaks count="1" manualBreakCount="1">
    <brk id="2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5" zoomScaleSheetLayoutView="75" zoomScalePageLayoutView="0" workbookViewId="0" topLeftCell="A1">
      <selection activeCell="S17" sqref="S17"/>
    </sheetView>
  </sheetViews>
  <sheetFormatPr defaultColWidth="9.140625" defaultRowHeight="15"/>
  <cols>
    <col min="1" max="1" width="29.00390625" style="3" customWidth="1"/>
    <col min="2" max="7" width="6.7109375" style="3" customWidth="1"/>
    <col min="8" max="13" width="6.7109375" style="0" customWidth="1"/>
  </cols>
  <sheetData>
    <row r="1" spans="1:13" ht="38.25" customHeight="1" thickBot="1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30" customHeight="1" thickBot="1">
      <c r="A2" s="145" t="s">
        <v>27</v>
      </c>
      <c r="B2" s="154" t="s">
        <v>69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66"/>
    </row>
    <row r="3" spans="1:13" ht="30" customHeight="1" thickBot="1">
      <c r="A3" s="146"/>
      <c r="B3" s="154" t="s">
        <v>67</v>
      </c>
      <c r="C3" s="155"/>
      <c r="D3" s="156"/>
      <c r="E3" s="148" t="s">
        <v>68</v>
      </c>
      <c r="F3" s="149"/>
      <c r="G3" s="150"/>
      <c r="H3" s="154" t="s">
        <v>71</v>
      </c>
      <c r="I3" s="155"/>
      <c r="J3" s="156"/>
      <c r="K3" s="148" t="s">
        <v>72</v>
      </c>
      <c r="L3" s="149"/>
      <c r="M3" s="150"/>
    </row>
    <row r="4" spans="1:13" ht="30" customHeight="1" thickBot="1">
      <c r="A4" s="147"/>
      <c r="B4" s="15" t="s">
        <v>9</v>
      </c>
      <c r="C4" s="16" t="s">
        <v>10</v>
      </c>
      <c r="D4" s="17" t="s">
        <v>11</v>
      </c>
      <c r="E4" s="15" t="s">
        <v>9</v>
      </c>
      <c r="F4" s="16" t="s">
        <v>10</v>
      </c>
      <c r="G4" s="17" t="s">
        <v>11</v>
      </c>
      <c r="H4" s="15" t="s">
        <v>9</v>
      </c>
      <c r="I4" s="16" t="s">
        <v>10</v>
      </c>
      <c r="J4" s="17" t="s">
        <v>11</v>
      </c>
      <c r="K4" s="15" t="s">
        <v>9</v>
      </c>
      <c r="L4" s="16" t="s">
        <v>10</v>
      </c>
      <c r="M4" s="17" t="s">
        <v>11</v>
      </c>
    </row>
    <row r="5" spans="1:13" s="2" customFormat="1" ht="30" customHeight="1">
      <c r="A5" s="18" t="s">
        <v>0</v>
      </c>
      <c r="B5" s="20">
        <v>4</v>
      </c>
      <c r="C5" s="21"/>
      <c r="D5" s="22">
        <v>2</v>
      </c>
      <c r="E5" s="20">
        <v>4</v>
      </c>
      <c r="F5" s="26"/>
      <c r="G5" s="22"/>
      <c r="H5" s="20">
        <v>3</v>
      </c>
      <c r="I5" s="21"/>
      <c r="J5" s="22"/>
      <c r="K5" s="20">
        <v>2</v>
      </c>
      <c r="L5" s="26"/>
      <c r="M5" s="22"/>
    </row>
    <row r="6" spans="1:13" s="2" customFormat="1" ht="30" customHeight="1">
      <c r="A6" s="19" t="s">
        <v>17</v>
      </c>
      <c r="B6" s="23">
        <v>2</v>
      </c>
      <c r="C6" s="14"/>
      <c r="D6" s="24"/>
      <c r="E6" s="23">
        <v>2</v>
      </c>
      <c r="F6" s="13"/>
      <c r="G6" s="24"/>
      <c r="H6" s="23">
        <v>2</v>
      </c>
      <c r="I6" s="14"/>
      <c r="J6" s="24"/>
      <c r="K6" s="23">
        <v>3</v>
      </c>
      <c r="L6" s="13"/>
      <c r="M6" s="24"/>
    </row>
    <row r="7" spans="1:13" s="2" customFormat="1" ht="30" customHeight="1">
      <c r="A7" s="19" t="s">
        <v>18</v>
      </c>
      <c r="B7" s="23">
        <v>3</v>
      </c>
      <c r="C7" s="14"/>
      <c r="D7" s="24"/>
      <c r="E7" s="23">
        <v>3</v>
      </c>
      <c r="F7" s="13"/>
      <c r="G7" s="24"/>
      <c r="H7" s="23">
        <v>3</v>
      </c>
      <c r="I7" s="14"/>
      <c r="J7" s="24"/>
      <c r="K7" s="23">
        <v>3</v>
      </c>
      <c r="L7" s="13"/>
      <c r="M7" s="24"/>
    </row>
    <row r="8" spans="1:13" s="2" customFormat="1" ht="30" customHeight="1">
      <c r="A8" s="19" t="s">
        <v>2</v>
      </c>
      <c r="B8" s="23">
        <v>5</v>
      </c>
      <c r="C8" s="14"/>
      <c r="D8" s="24"/>
      <c r="E8" s="23"/>
      <c r="F8" s="13"/>
      <c r="G8" s="24"/>
      <c r="H8" s="23"/>
      <c r="I8" s="14"/>
      <c r="J8" s="24"/>
      <c r="K8" s="23"/>
      <c r="L8" s="13"/>
      <c r="M8" s="24"/>
    </row>
    <row r="9" spans="1:13" s="2" customFormat="1" ht="30" customHeight="1" hidden="1">
      <c r="A9" s="19" t="s">
        <v>19</v>
      </c>
      <c r="B9" s="23"/>
      <c r="C9" s="14"/>
      <c r="D9" s="24"/>
      <c r="E9" s="23"/>
      <c r="F9" s="13"/>
      <c r="G9" s="24"/>
      <c r="H9" s="23"/>
      <c r="I9" s="14"/>
      <c r="J9" s="24"/>
      <c r="K9" s="23"/>
      <c r="L9" s="13"/>
      <c r="M9" s="24"/>
    </row>
    <row r="10" spans="1:13" s="2" customFormat="1" ht="30" customHeight="1" hidden="1">
      <c r="A10" s="19" t="s">
        <v>20</v>
      </c>
      <c r="B10" s="23"/>
      <c r="C10" s="14"/>
      <c r="D10" s="24"/>
      <c r="E10" s="23"/>
      <c r="F10" s="13"/>
      <c r="G10" s="24"/>
      <c r="H10" s="23"/>
      <c r="I10" s="14"/>
      <c r="J10" s="24"/>
      <c r="K10" s="23"/>
      <c r="L10" s="13"/>
      <c r="M10" s="24"/>
    </row>
    <row r="11" spans="1:13" s="2" customFormat="1" ht="30" customHeight="1">
      <c r="A11" s="19" t="s">
        <v>49</v>
      </c>
      <c r="B11" s="23"/>
      <c r="C11" s="14"/>
      <c r="D11" s="24"/>
      <c r="E11" s="23">
        <v>3</v>
      </c>
      <c r="F11" s="13"/>
      <c r="G11" s="24"/>
      <c r="H11" s="23">
        <v>3</v>
      </c>
      <c r="I11" s="14"/>
      <c r="J11" s="24"/>
      <c r="K11" s="23">
        <v>3</v>
      </c>
      <c r="L11" s="13"/>
      <c r="M11" s="24"/>
    </row>
    <row r="12" spans="1:13" s="2" customFormat="1" ht="30" customHeight="1">
      <c r="A12" s="19" t="s">
        <v>50</v>
      </c>
      <c r="B12" s="23"/>
      <c r="C12" s="14"/>
      <c r="D12" s="24"/>
      <c r="E12" s="23">
        <v>2</v>
      </c>
      <c r="F12" s="13"/>
      <c r="G12" s="24"/>
      <c r="H12" s="23">
        <v>2</v>
      </c>
      <c r="I12" s="14"/>
      <c r="J12" s="24"/>
      <c r="K12" s="23">
        <v>2</v>
      </c>
      <c r="L12" s="13"/>
      <c r="M12" s="24"/>
    </row>
    <row r="13" spans="1:13" s="2" customFormat="1" ht="30" customHeight="1">
      <c r="A13" s="19" t="s">
        <v>26</v>
      </c>
      <c r="B13" s="23"/>
      <c r="C13" s="14"/>
      <c r="D13" s="24">
        <v>1</v>
      </c>
      <c r="E13" s="23"/>
      <c r="F13" s="13"/>
      <c r="G13" s="24">
        <v>1</v>
      </c>
      <c r="H13" s="23">
        <v>1</v>
      </c>
      <c r="I13" s="14"/>
      <c r="J13" s="24"/>
      <c r="K13" s="23">
        <v>2</v>
      </c>
      <c r="L13" s="13"/>
      <c r="M13" s="24"/>
    </row>
    <row r="14" spans="1:13" s="2" customFormat="1" ht="30" customHeight="1">
      <c r="A14" s="19" t="s">
        <v>38</v>
      </c>
      <c r="B14" s="23">
        <v>2</v>
      </c>
      <c r="C14" s="14"/>
      <c r="D14" s="24"/>
      <c r="E14" s="23">
        <v>2</v>
      </c>
      <c r="F14" s="13"/>
      <c r="G14" s="24"/>
      <c r="H14" s="23">
        <v>2</v>
      </c>
      <c r="I14" s="14"/>
      <c r="J14" s="24"/>
      <c r="K14" s="23">
        <v>2</v>
      </c>
      <c r="L14" s="13"/>
      <c r="M14" s="24">
        <v>1</v>
      </c>
    </row>
    <row r="15" spans="1:13" s="2" customFormat="1" ht="30" customHeight="1" hidden="1">
      <c r="A15" s="19" t="s">
        <v>29</v>
      </c>
      <c r="B15" s="23"/>
      <c r="C15" s="14"/>
      <c r="D15" s="24"/>
      <c r="E15" s="23"/>
      <c r="F15" s="13"/>
      <c r="G15" s="24"/>
      <c r="H15" s="23"/>
      <c r="I15" s="14"/>
      <c r="J15" s="24"/>
      <c r="K15" s="23"/>
      <c r="L15" s="13"/>
      <c r="M15" s="24"/>
    </row>
    <row r="16" spans="1:13" s="2" customFormat="1" ht="45.75" customHeight="1">
      <c r="A16" s="19" t="s">
        <v>70</v>
      </c>
      <c r="B16" s="23">
        <v>1</v>
      </c>
      <c r="C16" s="14"/>
      <c r="D16" s="24"/>
      <c r="E16" s="23">
        <v>1</v>
      </c>
      <c r="F16" s="13"/>
      <c r="G16" s="24"/>
      <c r="H16" s="23">
        <v>1</v>
      </c>
      <c r="I16" s="14"/>
      <c r="J16" s="24"/>
      <c r="K16" s="23">
        <v>1</v>
      </c>
      <c r="L16" s="13"/>
      <c r="M16" s="24"/>
    </row>
    <row r="17" spans="1:13" s="2" customFormat="1" ht="30" customHeight="1">
      <c r="A17" s="19" t="s">
        <v>35</v>
      </c>
      <c r="B17" s="23">
        <v>1</v>
      </c>
      <c r="C17" s="14"/>
      <c r="D17" s="24"/>
      <c r="E17" s="23">
        <v>2</v>
      </c>
      <c r="F17" s="13"/>
      <c r="G17" s="24"/>
      <c r="H17" s="23">
        <v>2</v>
      </c>
      <c r="I17" s="14"/>
      <c r="J17" s="24"/>
      <c r="K17" s="23">
        <v>2</v>
      </c>
      <c r="L17" s="13"/>
      <c r="M17" s="24"/>
    </row>
    <row r="18" spans="1:13" s="2" customFormat="1" ht="30" customHeight="1">
      <c r="A18" s="19" t="s">
        <v>23</v>
      </c>
      <c r="B18" s="23"/>
      <c r="C18" s="14"/>
      <c r="D18" s="24"/>
      <c r="E18" s="23">
        <v>2</v>
      </c>
      <c r="F18" s="13"/>
      <c r="G18" s="24"/>
      <c r="H18" s="23">
        <v>2</v>
      </c>
      <c r="I18" s="14"/>
      <c r="J18" s="24"/>
      <c r="K18" s="23">
        <v>2</v>
      </c>
      <c r="L18" s="13"/>
      <c r="M18" s="24"/>
    </row>
    <row r="19" spans="1:13" s="2" customFormat="1" ht="30" customHeight="1">
      <c r="A19" s="19" t="s">
        <v>60</v>
      </c>
      <c r="B19" s="23"/>
      <c r="C19" s="14"/>
      <c r="D19" s="24"/>
      <c r="E19" s="23"/>
      <c r="F19" s="13"/>
      <c r="G19" s="24"/>
      <c r="H19" s="23">
        <v>2</v>
      </c>
      <c r="I19" s="14"/>
      <c r="J19" s="24"/>
      <c r="K19" s="23">
        <v>2</v>
      </c>
      <c r="L19" s="13"/>
      <c r="M19" s="24"/>
    </row>
    <row r="20" spans="1:13" s="2" customFormat="1" ht="30" customHeight="1">
      <c r="A20" s="19" t="s">
        <v>25</v>
      </c>
      <c r="B20" s="23">
        <v>1</v>
      </c>
      <c r="C20" s="14"/>
      <c r="D20" s="24"/>
      <c r="E20" s="23">
        <v>2</v>
      </c>
      <c r="F20" s="13"/>
      <c r="G20" s="24"/>
      <c r="H20" s="23">
        <v>2</v>
      </c>
      <c r="I20" s="14"/>
      <c r="J20" s="24"/>
      <c r="K20" s="23">
        <v>2</v>
      </c>
      <c r="L20" s="13"/>
      <c r="M20" s="24"/>
    </row>
    <row r="21" spans="1:13" s="2" customFormat="1" ht="30" customHeight="1">
      <c r="A21" s="19" t="s">
        <v>40</v>
      </c>
      <c r="B21" s="23">
        <v>1</v>
      </c>
      <c r="C21" s="14"/>
      <c r="D21" s="24"/>
      <c r="E21" s="23">
        <v>1</v>
      </c>
      <c r="F21" s="13"/>
      <c r="G21" s="24"/>
      <c r="H21" s="23"/>
      <c r="I21" s="14"/>
      <c r="J21" s="24"/>
      <c r="K21" s="23"/>
      <c r="L21" s="13"/>
      <c r="M21" s="24"/>
    </row>
    <row r="22" spans="1:13" s="2" customFormat="1" ht="33" customHeight="1">
      <c r="A22" s="19" t="s">
        <v>41</v>
      </c>
      <c r="B22" s="23">
        <v>1</v>
      </c>
      <c r="C22" s="14"/>
      <c r="D22" s="24"/>
      <c r="E22" s="23">
        <v>1</v>
      </c>
      <c r="F22" s="13"/>
      <c r="G22" s="24"/>
      <c r="H22" s="23"/>
      <c r="I22" s="14"/>
      <c r="J22" s="24"/>
      <c r="K22" s="23"/>
      <c r="L22" s="13"/>
      <c r="M22" s="24"/>
    </row>
    <row r="23" spans="1:13" s="2" customFormat="1" ht="33" customHeight="1">
      <c r="A23" s="19" t="s">
        <v>36</v>
      </c>
      <c r="B23" s="23"/>
      <c r="C23" s="14"/>
      <c r="D23" s="24"/>
      <c r="E23" s="23"/>
      <c r="F23" s="13"/>
      <c r="G23" s="24"/>
      <c r="H23" s="23">
        <v>1</v>
      </c>
      <c r="I23" s="14"/>
      <c r="J23" s="24"/>
      <c r="K23" s="23">
        <v>1</v>
      </c>
      <c r="L23" s="13"/>
      <c r="M23" s="24"/>
    </row>
    <row r="24" spans="1:13" s="10" customFormat="1" ht="30" customHeight="1">
      <c r="A24" s="19" t="s">
        <v>6</v>
      </c>
      <c r="B24" s="23">
        <v>2</v>
      </c>
      <c r="C24" s="14"/>
      <c r="D24" s="24"/>
      <c r="E24" s="23">
        <v>2</v>
      </c>
      <c r="F24" s="13"/>
      <c r="G24" s="24"/>
      <c r="H24" s="23">
        <v>1</v>
      </c>
      <c r="I24" s="14"/>
      <c r="J24" s="24">
        <v>1</v>
      </c>
      <c r="K24" s="23"/>
      <c r="L24" s="13"/>
      <c r="M24" s="24">
        <v>1</v>
      </c>
    </row>
    <row r="25" spans="1:13" s="2" customFormat="1" ht="39.75" customHeight="1">
      <c r="A25" s="19" t="s">
        <v>13</v>
      </c>
      <c r="B25" s="23">
        <v>1</v>
      </c>
      <c r="C25" s="14"/>
      <c r="D25" s="24"/>
      <c r="E25" s="23">
        <v>1</v>
      </c>
      <c r="F25" s="25"/>
      <c r="G25" s="24"/>
      <c r="H25" s="23">
        <v>1</v>
      </c>
      <c r="I25" s="14"/>
      <c r="J25" s="24"/>
      <c r="K25" s="23">
        <v>1</v>
      </c>
      <c r="L25" s="25"/>
      <c r="M25" s="24"/>
    </row>
    <row r="26" spans="1:13" s="2" customFormat="1" ht="30" customHeight="1">
      <c r="A26" s="19" t="s">
        <v>5</v>
      </c>
      <c r="B26" s="23">
        <v>3</v>
      </c>
      <c r="C26" s="14"/>
      <c r="D26" s="24"/>
      <c r="E26" s="23">
        <v>3</v>
      </c>
      <c r="F26" s="13"/>
      <c r="G26" s="24"/>
      <c r="H26" s="23">
        <v>3</v>
      </c>
      <c r="I26" s="14"/>
      <c r="J26" s="24"/>
      <c r="K26" s="23">
        <v>3</v>
      </c>
      <c r="L26" s="13"/>
      <c r="M26" s="24"/>
    </row>
    <row r="27" spans="1:13" s="2" customFormat="1" ht="36" customHeight="1" thickBot="1">
      <c r="A27" s="40" t="s">
        <v>52</v>
      </c>
      <c r="B27" s="27"/>
      <c r="C27" s="28"/>
      <c r="D27" s="29"/>
      <c r="E27" s="27"/>
      <c r="F27" s="74"/>
      <c r="G27" s="29"/>
      <c r="H27" s="27"/>
      <c r="I27" s="28">
        <v>1</v>
      </c>
      <c r="J27" s="29"/>
      <c r="K27" s="49"/>
      <c r="L27" s="81"/>
      <c r="M27" s="52"/>
    </row>
    <row r="28" spans="1:13" s="2" customFormat="1" ht="15.75">
      <c r="A28" s="163" t="s">
        <v>7</v>
      </c>
      <c r="B28" s="160">
        <f aca="true" t="shared" si="0" ref="B28:M28">B5+B6+B7+B8+B11+B12+B13+B14+B16+B17+B18+B19+B20+B21+B22+B23+B24+B25+B26+B27</f>
        <v>27</v>
      </c>
      <c r="C28" s="167">
        <f t="shared" si="0"/>
        <v>0</v>
      </c>
      <c r="D28" s="142">
        <f t="shared" si="0"/>
        <v>3</v>
      </c>
      <c r="E28" s="160">
        <f t="shared" si="0"/>
        <v>31</v>
      </c>
      <c r="F28" s="167">
        <f t="shared" si="0"/>
        <v>0</v>
      </c>
      <c r="G28" s="142">
        <f t="shared" si="0"/>
        <v>1</v>
      </c>
      <c r="H28" s="160">
        <f t="shared" si="0"/>
        <v>31</v>
      </c>
      <c r="I28" s="167">
        <f t="shared" si="0"/>
        <v>1</v>
      </c>
      <c r="J28" s="142">
        <f t="shared" si="0"/>
        <v>1</v>
      </c>
      <c r="K28" s="160">
        <f t="shared" si="0"/>
        <v>31</v>
      </c>
      <c r="L28" s="167">
        <f t="shared" si="0"/>
        <v>0</v>
      </c>
      <c r="M28" s="142">
        <f t="shared" si="0"/>
        <v>2</v>
      </c>
    </row>
    <row r="29" spans="1:13" s="2" customFormat="1" ht="15.75">
      <c r="A29" s="164"/>
      <c r="B29" s="161"/>
      <c r="C29" s="168"/>
      <c r="D29" s="143"/>
      <c r="E29" s="161"/>
      <c r="F29" s="168"/>
      <c r="G29" s="143"/>
      <c r="H29" s="161"/>
      <c r="I29" s="168"/>
      <c r="J29" s="143"/>
      <c r="K29" s="161"/>
      <c r="L29" s="168"/>
      <c r="M29" s="143"/>
    </row>
    <row r="30" spans="1:13" s="2" customFormat="1" ht="16.5" thickBot="1">
      <c r="A30" s="165"/>
      <c r="B30" s="162"/>
      <c r="C30" s="169"/>
      <c r="D30" s="144"/>
      <c r="E30" s="162"/>
      <c r="F30" s="169"/>
      <c r="G30" s="144"/>
      <c r="H30" s="162"/>
      <c r="I30" s="169"/>
      <c r="J30" s="144"/>
      <c r="K30" s="162"/>
      <c r="L30" s="169"/>
      <c r="M30" s="144"/>
    </row>
    <row r="31" spans="1:13" s="2" customFormat="1" ht="69" customHeight="1" thickBot="1">
      <c r="A31" s="73" t="s">
        <v>83</v>
      </c>
      <c r="B31" s="157">
        <f>B28+C28</f>
        <v>27</v>
      </c>
      <c r="C31" s="158"/>
      <c r="D31" s="159"/>
      <c r="E31" s="157">
        <f>E28+F28</f>
        <v>31</v>
      </c>
      <c r="F31" s="158"/>
      <c r="G31" s="159"/>
      <c r="H31" s="157">
        <f>H28+I28</f>
        <v>32</v>
      </c>
      <c r="I31" s="158"/>
      <c r="J31" s="159"/>
      <c r="K31" s="157">
        <f>K28+L28</f>
        <v>31</v>
      </c>
      <c r="L31" s="158"/>
      <c r="M31" s="159"/>
    </row>
    <row r="32" spans="1:13" s="2" customFormat="1" ht="45" customHeight="1" thickBot="1">
      <c r="A32" s="12" t="s">
        <v>84</v>
      </c>
      <c r="B32" s="100">
        <f>D28</f>
        <v>3</v>
      </c>
      <c r="C32" s="151"/>
      <c r="D32" s="101"/>
      <c r="E32" s="100">
        <f>G28</f>
        <v>1</v>
      </c>
      <c r="F32" s="151"/>
      <c r="G32" s="101"/>
      <c r="H32" s="100">
        <f>J28</f>
        <v>1</v>
      </c>
      <c r="I32" s="151"/>
      <c r="J32" s="101"/>
      <c r="K32" s="100">
        <f>M28</f>
        <v>2</v>
      </c>
      <c r="L32" s="151"/>
      <c r="M32" s="101"/>
    </row>
    <row r="33" spans="1:13" s="2" customFormat="1" ht="33" customHeight="1" thickBot="1">
      <c r="A33" s="12" t="s">
        <v>85</v>
      </c>
      <c r="B33" s="100">
        <f>B31+B32</f>
        <v>30</v>
      </c>
      <c r="C33" s="151"/>
      <c r="D33" s="101"/>
      <c r="E33" s="114">
        <f>E31+E32</f>
        <v>32</v>
      </c>
      <c r="F33" s="152"/>
      <c r="G33" s="153"/>
      <c r="H33" s="100">
        <f>H31+H32</f>
        <v>33</v>
      </c>
      <c r="I33" s="151"/>
      <c r="J33" s="101"/>
      <c r="K33" s="114">
        <f>K31+K32</f>
        <v>33</v>
      </c>
      <c r="L33" s="152"/>
      <c r="M33" s="153"/>
    </row>
  </sheetData>
  <sheetProtection/>
  <mergeCells count="32">
    <mergeCell ref="L28:L30"/>
    <mergeCell ref="M28:M30"/>
    <mergeCell ref="H32:J32"/>
    <mergeCell ref="K32:M32"/>
    <mergeCell ref="H33:J33"/>
    <mergeCell ref="K33:M33"/>
    <mergeCell ref="F28:F30"/>
    <mergeCell ref="B28:B30"/>
    <mergeCell ref="C28:C30"/>
    <mergeCell ref="H28:H30"/>
    <mergeCell ref="I28:I30"/>
    <mergeCell ref="J28:J30"/>
    <mergeCell ref="B31:D31"/>
    <mergeCell ref="E31:G31"/>
    <mergeCell ref="E28:E30"/>
    <mergeCell ref="A28:A30"/>
    <mergeCell ref="B2:M2"/>
    <mergeCell ref="H31:J31"/>
    <mergeCell ref="K31:M31"/>
    <mergeCell ref="H3:J3"/>
    <mergeCell ref="K3:M3"/>
    <mergeCell ref="K28:K30"/>
    <mergeCell ref="D28:D30"/>
    <mergeCell ref="A2:A4"/>
    <mergeCell ref="E3:G3"/>
    <mergeCell ref="G28:G30"/>
    <mergeCell ref="A1:M1"/>
    <mergeCell ref="B33:D33"/>
    <mergeCell ref="E33:G33"/>
    <mergeCell ref="B32:D32"/>
    <mergeCell ref="E32:G32"/>
    <mergeCell ref="B3:D3"/>
  </mergeCells>
  <printOptions/>
  <pageMargins left="0.7" right="0.7" top="0.75" bottom="0.75" header="0.3" footer="0.3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31"/>
  <sheetViews>
    <sheetView tabSelected="1" view="pageBreakPreview" zoomScale="60" zoomScalePageLayoutView="0" workbookViewId="0" topLeftCell="A1">
      <selection activeCell="J12" sqref="J12"/>
    </sheetView>
  </sheetViews>
  <sheetFormatPr defaultColWidth="9.140625" defaultRowHeight="15"/>
  <cols>
    <col min="1" max="1" width="32.28125" style="3" customWidth="1"/>
    <col min="2" max="4" width="10.7109375" style="3" customWidth="1"/>
    <col min="5" max="7" width="10.7109375" style="0" customWidth="1"/>
    <col min="8" max="13" width="22.421875" style="91" customWidth="1"/>
    <col min="14" max="93" width="9.140625" style="91" customWidth="1"/>
  </cols>
  <sheetData>
    <row r="1" spans="1:13" ht="38.25" customHeight="1" thickBot="1">
      <c r="A1" s="177" t="s">
        <v>88</v>
      </c>
      <c r="B1" s="178"/>
      <c r="C1" s="178"/>
      <c r="D1" s="178"/>
      <c r="E1" s="178"/>
      <c r="F1" s="178"/>
      <c r="G1" s="179"/>
      <c r="H1" s="90"/>
      <c r="I1" s="90"/>
      <c r="J1" s="90"/>
      <c r="K1" s="90"/>
      <c r="L1" s="90"/>
      <c r="M1" s="90"/>
    </row>
    <row r="2" spans="1:7" ht="30" customHeight="1" thickBot="1">
      <c r="A2" s="180" t="s">
        <v>27</v>
      </c>
      <c r="B2" s="166" t="s">
        <v>46</v>
      </c>
      <c r="C2" s="149"/>
      <c r="D2" s="150"/>
      <c r="E2" s="148" t="s">
        <v>46</v>
      </c>
      <c r="F2" s="149"/>
      <c r="G2" s="150"/>
    </row>
    <row r="3" spans="1:7" ht="30" customHeight="1" thickBot="1">
      <c r="A3" s="181"/>
      <c r="B3" s="137">
        <v>10</v>
      </c>
      <c r="C3" s="173"/>
      <c r="D3" s="103"/>
      <c r="E3" s="166">
        <v>11</v>
      </c>
      <c r="F3" s="149"/>
      <c r="G3" s="150"/>
    </row>
    <row r="4" spans="1:7" ht="30" customHeight="1" thickBot="1">
      <c r="A4" s="182"/>
      <c r="B4" s="39" t="s">
        <v>9</v>
      </c>
      <c r="C4" s="16" t="s">
        <v>10</v>
      </c>
      <c r="D4" s="17" t="s">
        <v>11</v>
      </c>
      <c r="E4" s="39" t="s">
        <v>9</v>
      </c>
      <c r="F4" s="16" t="s">
        <v>10</v>
      </c>
      <c r="G4" s="17" t="s">
        <v>11</v>
      </c>
    </row>
    <row r="5" spans="1:93" s="2" customFormat="1" ht="30" customHeight="1">
      <c r="A5" s="18" t="s">
        <v>0</v>
      </c>
      <c r="B5" s="36">
        <v>1</v>
      </c>
      <c r="C5" s="13"/>
      <c r="D5" s="24"/>
      <c r="E5" s="20">
        <v>1</v>
      </c>
      <c r="F5" s="82"/>
      <c r="G5" s="2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</row>
    <row r="6" spans="1:93" s="2" customFormat="1" ht="37.5" customHeight="1">
      <c r="A6" s="19" t="s">
        <v>32</v>
      </c>
      <c r="B6" s="36"/>
      <c r="C6" s="25">
        <v>1</v>
      </c>
      <c r="D6" s="24"/>
      <c r="E6" s="23"/>
      <c r="F6" s="25">
        <v>1</v>
      </c>
      <c r="G6" s="24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</row>
    <row r="7" spans="1:93" s="2" customFormat="1" ht="30" customHeight="1">
      <c r="A7" s="19" t="s">
        <v>17</v>
      </c>
      <c r="B7" s="36">
        <v>3</v>
      </c>
      <c r="C7" s="13"/>
      <c r="D7" s="24"/>
      <c r="E7" s="23">
        <v>3</v>
      </c>
      <c r="F7" s="13"/>
      <c r="G7" s="24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</row>
    <row r="8" spans="1:93" s="2" customFormat="1" ht="30" customHeight="1">
      <c r="A8" s="19" t="s">
        <v>18</v>
      </c>
      <c r="B8" s="36">
        <v>3</v>
      </c>
      <c r="C8" s="13"/>
      <c r="D8" s="24"/>
      <c r="E8" s="23">
        <v>3</v>
      </c>
      <c r="F8" s="13"/>
      <c r="G8" s="24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</row>
    <row r="9" spans="1:93" s="2" customFormat="1" ht="30" customHeight="1">
      <c r="A9" s="19" t="s">
        <v>51</v>
      </c>
      <c r="B9" s="36">
        <v>2</v>
      </c>
      <c r="C9" s="13">
        <v>1</v>
      </c>
      <c r="D9" s="24"/>
      <c r="E9" s="23">
        <v>2</v>
      </c>
      <c r="F9" s="13">
        <v>1</v>
      </c>
      <c r="G9" s="24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</row>
    <row r="10" spans="1:93" s="2" customFormat="1" ht="30" customHeight="1">
      <c r="A10" s="38" t="s">
        <v>50</v>
      </c>
      <c r="B10" s="37">
        <v>2</v>
      </c>
      <c r="C10" s="34"/>
      <c r="D10" s="35"/>
      <c r="E10" s="48">
        <v>2</v>
      </c>
      <c r="F10" s="34"/>
      <c r="G10" s="3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</row>
    <row r="11" spans="1:93" s="2" customFormat="1" ht="30" customHeight="1">
      <c r="A11" s="38" t="s">
        <v>26</v>
      </c>
      <c r="B11" s="37">
        <v>1</v>
      </c>
      <c r="C11" s="34"/>
      <c r="D11" s="35">
        <v>1</v>
      </c>
      <c r="E11" s="48">
        <v>1</v>
      </c>
      <c r="F11" s="34"/>
      <c r="G11" s="35">
        <v>1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</row>
    <row r="12" spans="1:93" s="2" customFormat="1" ht="30" customHeight="1">
      <c r="A12" s="19" t="s">
        <v>38</v>
      </c>
      <c r="B12" s="36">
        <v>2</v>
      </c>
      <c r="C12" s="13"/>
      <c r="D12" s="24"/>
      <c r="E12" s="23">
        <v>2</v>
      </c>
      <c r="F12" s="13"/>
      <c r="G12" s="24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</row>
    <row r="13" spans="1:93" s="2" customFormat="1" ht="30" customHeight="1">
      <c r="A13" s="19" t="s">
        <v>21</v>
      </c>
      <c r="B13" s="36">
        <v>1</v>
      </c>
      <c r="C13" s="13"/>
      <c r="D13" s="24"/>
      <c r="E13" s="23">
        <v>1</v>
      </c>
      <c r="F13" s="13"/>
      <c r="G13" s="24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</row>
    <row r="14" spans="1:93" s="2" customFormat="1" ht="36" customHeight="1">
      <c r="A14" s="19" t="s">
        <v>70</v>
      </c>
      <c r="B14" s="36">
        <v>2</v>
      </c>
      <c r="C14" s="13"/>
      <c r="D14" s="24"/>
      <c r="E14" s="23">
        <v>2</v>
      </c>
      <c r="F14" s="13"/>
      <c r="G14" s="24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</row>
    <row r="15" spans="1:93" s="2" customFormat="1" ht="30" customHeight="1">
      <c r="A15" s="19" t="s">
        <v>23</v>
      </c>
      <c r="B15" s="36">
        <v>2</v>
      </c>
      <c r="C15" s="13"/>
      <c r="D15" s="24"/>
      <c r="E15" s="23">
        <v>2</v>
      </c>
      <c r="F15" s="13"/>
      <c r="G15" s="24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</row>
    <row r="16" spans="1:93" s="2" customFormat="1" ht="30" customHeight="1">
      <c r="A16" s="19" t="s">
        <v>24</v>
      </c>
      <c r="B16" s="36">
        <v>1</v>
      </c>
      <c r="C16" s="13"/>
      <c r="D16" s="24">
        <v>1</v>
      </c>
      <c r="E16" s="23">
        <v>1</v>
      </c>
      <c r="F16" s="13"/>
      <c r="G16" s="24">
        <v>1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</row>
    <row r="17" spans="1:93" s="2" customFormat="1" ht="30" customHeight="1">
      <c r="A17" s="19" t="s">
        <v>25</v>
      </c>
      <c r="B17" s="36">
        <v>1</v>
      </c>
      <c r="C17" s="13"/>
      <c r="D17" s="24"/>
      <c r="E17" s="23">
        <v>1</v>
      </c>
      <c r="F17" s="13"/>
      <c r="G17" s="24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</row>
    <row r="18" spans="1:93" s="2" customFormat="1" ht="24.75" customHeight="1">
      <c r="A18" s="19" t="s">
        <v>28</v>
      </c>
      <c r="B18" s="36">
        <v>1</v>
      </c>
      <c r="C18" s="13"/>
      <c r="D18" s="24"/>
      <c r="E18" s="23">
        <v>1</v>
      </c>
      <c r="F18" s="13"/>
      <c r="G18" s="24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</row>
    <row r="19" spans="1:93" s="2" customFormat="1" ht="18.75" customHeight="1" thickBot="1">
      <c r="A19" s="19" t="s">
        <v>5</v>
      </c>
      <c r="B19" s="36">
        <v>3</v>
      </c>
      <c r="C19" s="13"/>
      <c r="D19" s="24"/>
      <c r="E19" s="23">
        <v>3</v>
      </c>
      <c r="F19" s="13"/>
      <c r="G19" s="2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</row>
    <row r="20" spans="1:93" s="11" customFormat="1" ht="39.75" customHeight="1" thickBot="1">
      <c r="A20" s="40" t="s">
        <v>13</v>
      </c>
      <c r="B20" s="36">
        <v>1</v>
      </c>
      <c r="C20" s="25"/>
      <c r="D20" s="24"/>
      <c r="E20" s="23">
        <v>1</v>
      </c>
      <c r="F20" s="25"/>
      <c r="G20" s="24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</row>
    <row r="21" spans="1:93" s="2" customFormat="1" ht="54.75" customHeight="1" thickBot="1">
      <c r="A21" s="40" t="s">
        <v>47</v>
      </c>
      <c r="B21" s="36">
        <v>1</v>
      </c>
      <c r="C21" s="13"/>
      <c r="D21" s="24">
        <v>2</v>
      </c>
      <c r="E21" s="49">
        <v>1</v>
      </c>
      <c r="F21" s="83"/>
      <c r="G21" s="50">
        <v>2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</row>
    <row r="22" spans="1:93" s="2" customFormat="1" ht="30" customHeight="1" thickBot="1">
      <c r="A22" s="42" t="s">
        <v>34</v>
      </c>
      <c r="B22" s="41">
        <f aca="true" t="shared" si="0" ref="B22:G22">B5+B6+B7+B8+B9+B10+B11+B12+B13+B14+B15+B16+B17+B18+B19+B20+B21</f>
        <v>27</v>
      </c>
      <c r="C22" s="41">
        <f t="shared" si="0"/>
        <v>2</v>
      </c>
      <c r="D22" s="45">
        <f t="shared" si="0"/>
        <v>4</v>
      </c>
      <c r="E22" s="46">
        <f t="shared" si="0"/>
        <v>27</v>
      </c>
      <c r="F22" s="41">
        <f t="shared" si="0"/>
        <v>2</v>
      </c>
      <c r="G22" s="47">
        <f t="shared" si="0"/>
        <v>4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</row>
    <row r="23" spans="1:93" s="2" customFormat="1" ht="19.5" thickBot="1">
      <c r="A23" s="174" t="s">
        <v>12</v>
      </c>
      <c r="B23" s="175"/>
      <c r="C23" s="175"/>
      <c r="D23" s="175"/>
      <c r="E23" s="175"/>
      <c r="F23" s="175"/>
      <c r="G23" s="176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</row>
    <row r="24" spans="1:93" s="2" customFormat="1" ht="18.75">
      <c r="A24" s="43" t="s">
        <v>23</v>
      </c>
      <c r="B24" s="84"/>
      <c r="C24" s="85">
        <v>1</v>
      </c>
      <c r="D24" s="86"/>
      <c r="E24" s="84"/>
      <c r="F24" s="85"/>
      <c r="G24" s="86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</row>
    <row r="25" spans="1:93" s="2" customFormat="1" ht="19.5" thickBot="1">
      <c r="A25" s="44" t="s">
        <v>37</v>
      </c>
      <c r="B25" s="87"/>
      <c r="C25" s="88"/>
      <c r="D25" s="89"/>
      <c r="E25" s="87"/>
      <c r="F25" s="88">
        <v>1</v>
      </c>
      <c r="G25" s="89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</row>
    <row r="26" spans="1:93" s="2" customFormat="1" ht="41.25" customHeight="1" thickBot="1">
      <c r="A26" s="12" t="s">
        <v>94</v>
      </c>
      <c r="B26" s="121">
        <f>B22+C22+D22</f>
        <v>33</v>
      </c>
      <c r="C26" s="171"/>
      <c r="D26" s="172"/>
      <c r="E26" s="121">
        <f>E22+F22+G22</f>
        <v>33</v>
      </c>
      <c r="F26" s="171"/>
      <c r="G26" s="17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</row>
    <row r="27" spans="1:93" s="2" customFormat="1" ht="39.75" customHeight="1" thickBot="1">
      <c r="A27" s="31" t="s">
        <v>95</v>
      </c>
      <c r="B27" s="114">
        <f>B24+C24+D24+B25+C25+D25</f>
        <v>1</v>
      </c>
      <c r="C27" s="152"/>
      <c r="D27" s="153"/>
      <c r="E27" s="114">
        <f>E24+F24+G24+E25+F25+G25</f>
        <v>1</v>
      </c>
      <c r="F27" s="152"/>
      <c r="G27" s="153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</row>
    <row r="28" spans="1:93" s="2" customFormat="1" ht="36" customHeight="1" thickBot="1">
      <c r="A28" s="30" t="s">
        <v>85</v>
      </c>
      <c r="B28" s="114">
        <f>B26+B27</f>
        <v>34</v>
      </c>
      <c r="C28" s="152"/>
      <c r="D28" s="153"/>
      <c r="E28" s="114">
        <f>E26+E27</f>
        <v>34</v>
      </c>
      <c r="F28" s="152"/>
      <c r="G28" s="153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</row>
    <row r="30" spans="1:6" ht="31.5">
      <c r="A30" s="1" t="s">
        <v>14</v>
      </c>
      <c r="B30" s="8"/>
      <c r="C30" s="8" t="s">
        <v>30</v>
      </c>
      <c r="D30" s="54"/>
      <c r="E30" s="54"/>
      <c r="F30" s="54"/>
    </row>
    <row r="31" spans="1:6" ht="39.75" customHeight="1">
      <c r="A31" s="8"/>
      <c r="B31" s="8"/>
      <c r="C31" s="8"/>
      <c r="D31" s="170"/>
      <c r="E31" s="170"/>
      <c r="F31" s="170"/>
    </row>
  </sheetData>
  <sheetProtection/>
  <mergeCells count="14">
    <mergeCell ref="A1:G1"/>
    <mergeCell ref="B2:D2"/>
    <mergeCell ref="E26:G26"/>
    <mergeCell ref="E27:G27"/>
    <mergeCell ref="E28:G28"/>
    <mergeCell ref="E2:G2"/>
    <mergeCell ref="A2:A4"/>
    <mergeCell ref="D31:F31"/>
    <mergeCell ref="B28:D28"/>
    <mergeCell ref="B26:D26"/>
    <mergeCell ref="E3:G3"/>
    <mergeCell ref="B3:D3"/>
    <mergeCell ref="B27:D27"/>
    <mergeCell ref="A23:G23"/>
  </mergeCells>
  <printOptions/>
  <pageMargins left="0.7" right="0.7" top="0.75" bottom="0.75" header="0.3" footer="0.3"/>
  <pageSetup horizontalDpi="300" verticalDpi="300" orientation="portrait" paperSize="9" scale="80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Климова</cp:lastModifiedBy>
  <cp:lastPrinted>2015-08-04T07:06:47Z</cp:lastPrinted>
  <dcterms:created xsi:type="dcterms:W3CDTF">2011-08-05T10:07:07Z</dcterms:created>
  <dcterms:modified xsi:type="dcterms:W3CDTF">2015-08-04T10:27:38Z</dcterms:modified>
  <cp:category/>
  <cp:version/>
  <cp:contentType/>
  <cp:contentStatus/>
</cp:coreProperties>
</file>